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jsparrow\VOL1\Zamówienia publiczne\TI\2024\NIEWODNICKA\załącznik nr 5\"/>
    </mc:Choice>
  </mc:AlternateContent>
  <xr:revisionPtr revIDLastSave="0" documentId="13_ncr:1_{3D5DE217-74A1-4249-ACD9-A0F1F498A5B5}" xr6:coauthVersionLast="47" xr6:coauthVersionMax="47" xr10:uidLastSave="{00000000-0000-0000-0000-000000000000}"/>
  <bookViews>
    <workbookView xWindow="-120" yWindow="-120" windowWidth="29040" windowHeight="17520" xr2:uid="{00000000-000D-0000-FFFF-FFFF00000000}"/>
  </bookViews>
  <sheets>
    <sheet name="arkusz" sheetId="2"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4" i="2" l="1"/>
  <c r="F15" i="2"/>
  <c r="F16" i="2"/>
  <c r="F17" i="2"/>
  <c r="F18" i="2"/>
  <c r="F19" i="2"/>
  <c r="F20" i="2"/>
  <c r="F21" i="2"/>
  <c r="F5" i="2" l="1"/>
  <c r="F6" i="2"/>
  <c r="F7" i="2"/>
  <c r="F8" i="2"/>
  <c r="F9" i="2"/>
  <c r="F10" i="2"/>
  <c r="F11" i="2"/>
  <c r="F13" i="2"/>
  <c r="F22" i="2" l="1"/>
  <c r="F23" i="2" s="1"/>
  <c r="F24" i="2" s="1"/>
  <c r="F25" i="2" s="1"/>
</calcChain>
</file>

<file path=xl/sharedStrings.xml><?xml version="1.0" encoding="utf-8"?>
<sst xmlns="http://schemas.openxmlformats.org/spreadsheetml/2006/main" count="45" uniqueCount="32">
  <si>
    <t>mb.</t>
  </si>
  <si>
    <t>Poz.</t>
  </si>
  <si>
    <t>OPIS POZYCJI</t>
  </si>
  <si>
    <t>j.m</t>
  </si>
  <si>
    <t>Ilość</t>
  </si>
  <si>
    <t>Cena jedn.</t>
  </si>
  <si>
    <t>Wartość  netto</t>
  </si>
  <si>
    <t>kpl.</t>
  </si>
  <si>
    <t>Kanalizacja sanitarna</t>
  </si>
  <si>
    <t>Sieć wodociągowa</t>
  </si>
  <si>
    <t>Budowa studni rewizyjnych betonowych fi 1000 mm, z regulacją wysokościową, wszystkimi materiałami, robotami ziemnymi, wymianą lub ulepszeniem gruntu, odwodnieniem, badaniem wskaźnika zagęszczenia gruntu</t>
  </si>
  <si>
    <t xml:space="preserve">Razem </t>
  </si>
  <si>
    <t>zł</t>
  </si>
  <si>
    <t>Wymiana węzła przyłączeniowego na w/w przyłączach wraz z niezbędnymi materiałami i robotami towarzyszącymi</t>
  </si>
  <si>
    <t>kpl</t>
  </si>
  <si>
    <t>VAT</t>
  </si>
  <si>
    <t>Brutto</t>
  </si>
  <si>
    <t>Wymiana zwieńczeń studni kanalizacji sanitarnej zgodnie z projektem technicznym</t>
  </si>
  <si>
    <t>Przebudowa studni rewizyjnych betonowych fi 1000 mm, z regulacją wysokościową, wszystkimi materiałami, robotami ziemnymi, wymianą lub ulepszeniem gruntu, odwodnieniem, badaniem wskaźnika zagęszczenia gruntu, demontażem starej studni</t>
  </si>
  <si>
    <t>Budowa sieci kanalizacji sanitarnej PVC SN8 fi 200 mm, ze wszystkimi materiałami, przełączeniami istniejących przyłączy,włączeniem do istniejacego kanału, robotami ziemnymi, wymianą lub ulepszeniem gruntu, odwodnieniem, badaniem wskaźnika zagęszczenia gruntu,odtworzeniem terenu, inspekcją TV</t>
  </si>
  <si>
    <t>Pompowanie scieków sanitarnych przy budowie kanalizacji sanitarnej</t>
  </si>
  <si>
    <r>
      <t>Przebudowa sieci kanalizacji sanitarnej PVC SN8 fi 200 mm, ze wszystkimi materiałami,</t>
    </r>
    <r>
      <rPr>
        <sz val="11"/>
        <color rgb="FFFF0000"/>
        <rFont val="Calibri"/>
        <family val="2"/>
        <charset val="238"/>
        <scheme val="minor"/>
      </rPr>
      <t xml:space="preserve"> </t>
    </r>
    <r>
      <rPr>
        <sz val="11"/>
        <rFont val="Calibri"/>
        <family val="2"/>
        <charset val="238"/>
        <scheme val="minor"/>
      </rPr>
      <t>przełączeniami istniejących przyłączy</t>
    </r>
    <r>
      <rPr>
        <sz val="11"/>
        <color rgb="FFFF0000"/>
        <rFont val="Calibri"/>
        <family val="2"/>
        <charset val="238"/>
        <scheme val="minor"/>
      </rPr>
      <t>,</t>
    </r>
    <r>
      <rPr>
        <sz val="11"/>
        <rFont val="Calibri"/>
        <family val="2"/>
        <scheme val="minor"/>
      </rPr>
      <t>robotami ziemnymi, wymianą lub ulepszeniem gruntu, odwodnieniem, badaniem wskaźnika zagęszczenia gruntu,odtworzeniem terenu, wraz z inspekcją TV, dementażem istniejącej sieci z armaturą</t>
    </r>
  </si>
  <si>
    <t>Demontaż istniejącego rurociagu  DN 200 wraz w pasie drogowym z armaturą, robotami ziemnymi, utylizacją materiałów i kosztem utylizacji materiałów, odtworzeniem terenu ( wg załączonego rysunku)</t>
  </si>
  <si>
    <t>Budowa przyłącza wodociągowego fi 63 mm wraz z przełączeniem do istniejącego, wraz z materiałami, oznakowaniem, robotami ziemnymi i towarzyszącymi(bez wymiany węzła przyłączeniowego)wymianą  lub ulepszeniem gruntu,odwodnieniem, badaniem wskaźnika zagęszczenia gruntu i robotami towarzyszącymi, z odtworzeniem terenu</t>
  </si>
  <si>
    <t>Przebudowa przyłączy wodociągowych fi 32 mm wraz z przełączeniem do istniejącego, wraz z materiałami, oznakowaniem, robotami ziemnymi i towarzyszącymi(bez wymiany węzła przyłączeniowego)wymianą  lub ulepszeniem gruntu,odwodnieniem, badaniem wskaźnika zagęszczenia gruntu i robotami towarzyszącymi, z odtworzeniem terenu</t>
  </si>
  <si>
    <t>Budowa węzła hydrantowego fi 80 mm nadziemnego ze wszystkimi materiałami,robotami ziemnymi, wymianą  lub ulepszeniem gruntu,odwodnieniem, zagęszczenia gruntu i robotami towarzyszącymi</t>
  </si>
  <si>
    <t>Demontaż istniejącej zasuwy węzłowej wraz ze wszystkimi robotami towarzyszącymi</t>
  </si>
  <si>
    <t xml:space="preserve">Demontaż istniejącego wodociągu DN 110- 32 wraz z armaturą w pasie drogowym, robotami ziemnymi, utylizacją materiałów i kosztem utylizacji materiałów, odtworzeniem terenu,          (demontaż wg dołączonego rysunku) </t>
  </si>
  <si>
    <t>Budowa przyłącza kanalizacji sanitarnej PVC fi 160 mm wraz ze studzienką z tworzyw sztucznych fi 425 mm, wraz ze wszystkimi materiałami,robotami ziemnymi, wymianą lub ulepszeniem gruntu, odwodnieniem, badaniem wskaźnika zagęszczenia gruntu,odtworzeniem terenu,</t>
  </si>
  <si>
    <t>Rura osłonowa PVC fi 315 mm na nowo projektowanym kanale sanitarnym PVC fi 200 mm ze wszystkimi materiałami i robotami towarzyszącymi</t>
  </si>
  <si>
    <t>Sieć wodociągowa z przyłączami oraz sieć kanalizacyjna sanitarna ul. Niewodnicka w Białymstoku</t>
  </si>
  <si>
    <t>Budowa sieci wodociągowej PE100 SDR 17 fi 110mm RC, wraz ze wszystkimi materiałami,oznakowaniem, robotami ziemnymi, wymianą  lub ulepszeniem gruntu,odwodnieniem, badaniem wskaźnika zagęszczenia gruntu i robotami towarzyszącymi,płukaniem, próbą ciśnieniową, dezynfekcją sieci, przepięciem do istniejącej sieci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</si>
</sst>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11"/>
      <name val="Calibri"/>
      <family val="2"/>
      <scheme val="minor"/>
    </font>
    <font>
      <b/>
      <sz val="12"/>
      <name val="Calibri"/>
      <family val="2"/>
      <charset val="238"/>
      <scheme val="minor"/>
    </font>
    <font>
      <b/>
      <sz val="12"/>
      <color theme="1"/>
      <name val="Calibri"/>
      <family val="2"/>
      <charset val="238"/>
      <scheme val="minor"/>
    </font>
    <font>
      <b/>
      <sz val="11"/>
      <color theme="1"/>
      <name val="Calibri"/>
      <family val="2"/>
      <charset val="238"/>
      <scheme val="minor"/>
    </font>
    <font>
      <b/>
      <sz val="11"/>
      <name val="Calibri"/>
      <family val="2"/>
      <charset val="238"/>
      <scheme val="minor"/>
    </font>
    <font>
      <sz val="11"/>
      <color rgb="FFFF0000"/>
      <name val="Calibri"/>
      <family val="2"/>
      <scheme val="minor"/>
    </font>
    <font>
      <sz val="11"/>
      <color rgb="FFFF0000"/>
      <name val="Calibri"/>
      <family val="2"/>
      <charset val="238"/>
      <scheme val="minor"/>
    </font>
    <font>
      <sz val="11"/>
      <name val="Calibri"/>
      <family val="2"/>
      <charset val="238"/>
      <scheme val="minor"/>
    </font>
    <font>
      <b/>
      <sz val="14"/>
      <name val="Calibri"/>
      <family val="2"/>
      <charset val="238"/>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1">
    <xf numFmtId="0" fontId="0" fillId="0" borderId="0" xfId="0"/>
    <xf numFmtId="0" fontId="1" fillId="0" borderId="1" xfId="0" applyFont="1" applyBorder="1" applyAlignment="1">
      <alignment wrapText="1"/>
    </xf>
    <xf numFmtId="0" fontId="1" fillId="0" borderId="1" xfId="0" applyFont="1" applyBorder="1" applyAlignment="1">
      <alignment horizontal="center"/>
    </xf>
    <xf numFmtId="0" fontId="0" fillId="0" borderId="1" xfId="0" applyBorder="1"/>
    <xf numFmtId="0" fontId="0" fillId="0" borderId="1" xfId="0" applyBorder="1" applyAlignment="1">
      <alignment horizontal="center"/>
    </xf>
    <xf numFmtId="0" fontId="0" fillId="0" borderId="1" xfId="0" applyBorder="1" applyAlignment="1">
      <alignment horizontal="center" wrapText="1"/>
    </xf>
    <xf numFmtId="0" fontId="2" fillId="0" borderId="1" xfId="0" applyFont="1" applyBorder="1" applyAlignment="1">
      <alignment wrapText="1"/>
    </xf>
    <xf numFmtId="0" fontId="3" fillId="0" borderId="1" xfId="0" applyFont="1" applyBorder="1" applyAlignment="1">
      <alignment horizontal="left"/>
    </xf>
    <xf numFmtId="2" fontId="6" fillId="0" borderId="1" xfId="0" applyNumberFormat="1" applyFont="1" applyBorder="1" applyAlignment="1">
      <alignment horizontal="center"/>
    </xf>
    <xf numFmtId="0" fontId="1" fillId="0" borderId="1" xfId="0" applyFont="1" applyBorder="1"/>
    <xf numFmtId="0" fontId="1" fillId="2" borderId="1" xfId="0" applyFont="1" applyFill="1" applyBorder="1" applyAlignment="1">
      <alignment wrapText="1"/>
    </xf>
    <xf numFmtId="0" fontId="1" fillId="2" borderId="1" xfId="0" applyFont="1" applyFill="1" applyBorder="1" applyAlignment="1">
      <alignment horizontal="center"/>
    </xf>
    <xf numFmtId="2" fontId="1" fillId="0" borderId="1" xfId="0" applyNumberFormat="1" applyFont="1" applyBorder="1" applyAlignment="1">
      <alignment horizontal="center"/>
    </xf>
    <xf numFmtId="2" fontId="1" fillId="2" borderId="1" xfId="0" applyNumberFormat="1" applyFont="1" applyFill="1" applyBorder="1" applyAlignment="1">
      <alignment horizontal="center"/>
    </xf>
    <xf numFmtId="0" fontId="5" fillId="0" borderId="1" xfId="0" applyFont="1" applyBorder="1" applyAlignment="1">
      <alignment wrapText="1"/>
    </xf>
    <xf numFmtId="0" fontId="4" fillId="0" borderId="1" xfId="0" applyFont="1" applyBorder="1"/>
    <xf numFmtId="4" fontId="0" fillId="0" borderId="1" xfId="0" applyNumberFormat="1" applyBorder="1"/>
    <xf numFmtId="4" fontId="0" fillId="0" borderId="0" xfId="0" applyNumberFormat="1"/>
    <xf numFmtId="4" fontId="0" fillId="2" borderId="1" xfId="0" applyNumberFormat="1" applyFill="1" applyBorder="1"/>
    <xf numFmtId="4" fontId="0" fillId="0" borderId="1" xfId="0" applyNumberFormat="1" applyBorder="1" applyAlignment="1">
      <alignment horizontal="center"/>
    </xf>
    <xf numFmtId="0" fontId="9" fillId="0" borderId="0" xfId="0" applyFont="1" applyAlignment="1">
      <alignment horizontal="center" wrapText="1"/>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25"/>
  <sheetViews>
    <sheetView tabSelected="1" topLeftCell="A13" zoomScale="110" zoomScaleNormal="110" workbookViewId="0">
      <selection activeCell="E20" sqref="E20"/>
    </sheetView>
  </sheetViews>
  <sheetFormatPr defaultRowHeight="15" x14ac:dyDescent="0.25"/>
  <cols>
    <col min="1" max="1" width="4.5703125" customWidth="1"/>
    <col min="2" max="2" width="78.42578125" customWidth="1"/>
    <col min="3" max="3" width="8" customWidth="1"/>
    <col min="6" max="6" width="11.5703125" customWidth="1"/>
  </cols>
  <sheetData>
    <row r="1" spans="1:9" ht="30" customHeight="1" x14ac:dyDescent="0.3">
      <c r="B1" s="20" t="s">
        <v>30</v>
      </c>
      <c r="C1" s="20"/>
      <c r="D1" s="20"/>
      <c r="E1" s="20"/>
      <c r="F1" s="20"/>
    </row>
    <row r="3" spans="1:9" ht="30" x14ac:dyDescent="0.25">
      <c r="A3" s="4" t="s">
        <v>1</v>
      </c>
      <c r="B3" s="4" t="s">
        <v>2</v>
      </c>
      <c r="C3" s="4" t="s">
        <v>3</v>
      </c>
      <c r="D3" s="4" t="s">
        <v>4</v>
      </c>
      <c r="E3" s="5" t="s">
        <v>5</v>
      </c>
      <c r="F3" s="5" t="s">
        <v>6</v>
      </c>
    </row>
    <row r="4" spans="1:9" ht="15.75" x14ac:dyDescent="0.25">
      <c r="A4" s="4"/>
      <c r="B4" s="7" t="s">
        <v>9</v>
      </c>
      <c r="C4" s="4"/>
      <c r="D4" s="4"/>
      <c r="E4" s="5"/>
      <c r="F4" s="5"/>
    </row>
    <row r="5" spans="1:9" ht="84" customHeight="1" x14ac:dyDescent="0.25">
      <c r="A5" s="3">
        <v>1</v>
      </c>
      <c r="B5" s="1" t="s">
        <v>31</v>
      </c>
      <c r="C5" s="2" t="s">
        <v>0</v>
      </c>
      <c r="D5" s="12">
        <v>139</v>
      </c>
      <c r="E5" s="16"/>
      <c r="F5" s="16">
        <f t="shared" ref="F5:F21" si="0">D5*E5</f>
        <v>0</v>
      </c>
    </row>
    <row r="6" spans="1:9" ht="66" customHeight="1" x14ac:dyDescent="0.25">
      <c r="A6" s="3">
        <v>2</v>
      </c>
      <c r="B6" s="1" t="s">
        <v>23</v>
      </c>
      <c r="C6" s="2" t="s">
        <v>0</v>
      </c>
      <c r="D6" s="12">
        <v>7</v>
      </c>
      <c r="E6" s="16"/>
      <c r="F6" s="16">
        <f t="shared" si="0"/>
        <v>0</v>
      </c>
    </row>
    <row r="7" spans="1:9" ht="67.5" customHeight="1" x14ac:dyDescent="0.25">
      <c r="A7" s="3">
        <v>3</v>
      </c>
      <c r="B7" s="1" t="s">
        <v>24</v>
      </c>
      <c r="C7" s="2" t="s">
        <v>0</v>
      </c>
      <c r="D7" s="12">
        <v>20</v>
      </c>
      <c r="E7" s="16"/>
      <c r="F7" s="16">
        <f t="shared" si="0"/>
        <v>0</v>
      </c>
    </row>
    <row r="8" spans="1:9" ht="36" customHeight="1" x14ac:dyDescent="0.25">
      <c r="A8" s="3">
        <v>4</v>
      </c>
      <c r="B8" s="1" t="s">
        <v>13</v>
      </c>
      <c r="C8" s="2" t="s">
        <v>14</v>
      </c>
      <c r="D8" s="12">
        <v>8</v>
      </c>
      <c r="E8" s="16"/>
      <c r="F8" s="16">
        <f t="shared" si="0"/>
        <v>0</v>
      </c>
    </row>
    <row r="9" spans="1:9" ht="49.5" customHeight="1" x14ac:dyDescent="0.25">
      <c r="A9" s="3">
        <v>5</v>
      </c>
      <c r="B9" s="10" t="s">
        <v>25</v>
      </c>
      <c r="C9" s="11" t="s">
        <v>7</v>
      </c>
      <c r="D9" s="13">
        <v>1</v>
      </c>
      <c r="E9" s="16"/>
      <c r="F9" s="16">
        <f t="shared" si="0"/>
        <v>0</v>
      </c>
    </row>
    <row r="10" spans="1:9" ht="23.25" customHeight="1" x14ac:dyDescent="0.25">
      <c r="A10" s="3">
        <v>6</v>
      </c>
      <c r="B10" s="9" t="s">
        <v>26</v>
      </c>
      <c r="C10" s="2" t="s">
        <v>14</v>
      </c>
      <c r="D10" s="12">
        <v>1</v>
      </c>
      <c r="E10" s="16"/>
      <c r="F10" s="16">
        <f t="shared" si="0"/>
        <v>0</v>
      </c>
    </row>
    <row r="11" spans="1:9" ht="48" customHeight="1" x14ac:dyDescent="0.25">
      <c r="A11" s="3">
        <v>7</v>
      </c>
      <c r="B11" s="1" t="s">
        <v>27</v>
      </c>
      <c r="C11" s="2" t="s">
        <v>0</v>
      </c>
      <c r="D11" s="12">
        <v>28</v>
      </c>
      <c r="E11" s="16"/>
      <c r="F11" s="16">
        <f t="shared" si="0"/>
        <v>0</v>
      </c>
    </row>
    <row r="12" spans="1:9" ht="30.75" customHeight="1" x14ac:dyDescent="0.25">
      <c r="A12" s="3"/>
      <c r="B12" s="6" t="s">
        <v>8</v>
      </c>
      <c r="C12" s="2"/>
      <c r="D12" s="8"/>
      <c r="E12" s="16"/>
      <c r="F12" s="18"/>
      <c r="I12" s="17"/>
    </row>
    <row r="13" spans="1:9" ht="64.5" customHeight="1" x14ac:dyDescent="0.25">
      <c r="A13" s="3">
        <v>8</v>
      </c>
      <c r="B13" s="1" t="s">
        <v>19</v>
      </c>
      <c r="C13" s="2" t="s">
        <v>0</v>
      </c>
      <c r="D13" s="12">
        <v>82</v>
      </c>
      <c r="E13" s="16"/>
      <c r="F13" s="16">
        <f t="shared" si="0"/>
        <v>0</v>
      </c>
    </row>
    <row r="14" spans="1:9" ht="54" customHeight="1" x14ac:dyDescent="0.25">
      <c r="A14" s="3">
        <v>9</v>
      </c>
      <c r="B14" s="1" t="s">
        <v>10</v>
      </c>
      <c r="C14" s="2" t="s">
        <v>7</v>
      </c>
      <c r="D14" s="12">
        <v>3</v>
      </c>
      <c r="E14" s="16"/>
      <c r="F14" s="16">
        <f t="shared" si="0"/>
        <v>0</v>
      </c>
    </row>
    <row r="15" spans="1:9" ht="69.75" customHeight="1" x14ac:dyDescent="0.25">
      <c r="A15" s="3">
        <v>10</v>
      </c>
      <c r="B15" s="1" t="s">
        <v>28</v>
      </c>
      <c r="C15" s="2" t="s">
        <v>0</v>
      </c>
      <c r="D15" s="12">
        <v>2</v>
      </c>
      <c r="E15" s="16"/>
      <c r="F15" s="16">
        <f t="shared" si="0"/>
        <v>0</v>
      </c>
    </row>
    <row r="16" spans="1:9" ht="50.25" customHeight="1" x14ac:dyDescent="0.25">
      <c r="A16" s="3">
        <v>11</v>
      </c>
      <c r="B16" s="1" t="s">
        <v>22</v>
      </c>
      <c r="C16" s="2" t="s">
        <v>0</v>
      </c>
      <c r="D16" s="12">
        <v>44</v>
      </c>
      <c r="E16" s="16"/>
      <c r="F16" s="16">
        <f t="shared" si="0"/>
        <v>0</v>
      </c>
    </row>
    <row r="17" spans="1:6" ht="69.75" customHeight="1" x14ac:dyDescent="0.25">
      <c r="A17" s="3">
        <v>12</v>
      </c>
      <c r="B17" s="1" t="s">
        <v>21</v>
      </c>
      <c r="C17" s="2" t="s">
        <v>0</v>
      </c>
      <c r="D17" s="12">
        <v>119</v>
      </c>
      <c r="E17" s="16"/>
      <c r="F17" s="16">
        <f t="shared" si="0"/>
        <v>0</v>
      </c>
    </row>
    <row r="18" spans="1:6" ht="37.5" customHeight="1" x14ac:dyDescent="0.25">
      <c r="A18" s="3">
        <v>13</v>
      </c>
      <c r="B18" s="1" t="s">
        <v>29</v>
      </c>
      <c r="C18" s="2" t="s">
        <v>0</v>
      </c>
      <c r="D18" s="12">
        <v>14</v>
      </c>
      <c r="E18" s="16"/>
      <c r="F18" s="16">
        <f t="shared" si="0"/>
        <v>0</v>
      </c>
    </row>
    <row r="19" spans="1:6" ht="24.75" customHeight="1" x14ac:dyDescent="0.25">
      <c r="A19" s="3">
        <v>14</v>
      </c>
      <c r="B19" s="9" t="s">
        <v>17</v>
      </c>
      <c r="C19" s="2" t="s">
        <v>14</v>
      </c>
      <c r="D19" s="12">
        <v>10</v>
      </c>
      <c r="E19" s="16"/>
      <c r="F19" s="16">
        <f t="shared" si="0"/>
        <v>0</v>
      </c>
    </row>
    <row r="20" spans="1:6" ht="51" customHeight="1" x14ac:dyDescent="0.25">
      <c r="A20" s="3">
        <v>15</v>
      </c>
      <c r="B20" s="1" t="s">
        <v>18</v>
      </c>
      <c r="C20" s="2" t="s">
        <v>7</v>
      </c>
      <c r="D20" s="12">
        <v>3</v>
      </c>
      <c r="E20" s="16"/>
      <c r="F20" s="16">
        <f t="shared" si="0"/>
        <v>0</v>
      </c>
    </row>
    <row r="21" spans="1:6" ht="27" customHeight="1" x14ac:dyDescent="0.25">
      <c r="A21" s="3">
        <v>16</v>
      </c>
      <c r="B21" s="3" t="s">
        <v>20</v>
      </c>
      <c r="C21" s="3" t="s">
        <v>14</v>
      </c>
      <c r="D21" s="19">
        <v>1</v>
      </c>
      <c r="E21" s="16"/>
      <c r="F21" s="16">
        <f t="shared" si="0"/>
        <v>0</v>
      </c>
    </row>
    <row r="22" spans="1:6" x14ac:dyDescent="0.25">
      <c r="F22" s="17">
        <f>SUM(F5:F21)</f>
        <v>0</v>
      </c>
    </row>
    <row r="23" spans="1:6" x14ac:dyDescent="0.25">
      <c r="D23" s="14" t="s">
        <v>11</v>
      </c>
      <c r="E23" s="15" t="s">
        <v>12</v>
      </c>
      <c r="F23" s="16">
        <f>F22</f>
        <v>0</v>
      </c>
    </row>
    <row r="24" spans="1:6" x14ac:dyDescent="0.25">
      <c r="D24" s="15" t="s">
        <v>15</v>
      </c>
      <c r="E24" s="3"/>
      <c r="F24" s="16">
        <f>0.23*F23</f>
        <v>0</v>
      </c>
    </row>
    <row r="25" spans="1:6" x14ac:dyDescent="0.25">
      <c r="D25" s="15" t="s">
        <v>16</v>
      </c>
      <c r="E25" s="3"/>
      <c r="F25" s="16">
        <f>F23+F24</f>
        <v>0</v>
      </c>
    </row>
  </sheetData>
  <mergeCells count="1">
    <mergeCell ref="B1:F1"/>
  </mergeCells>
  <pageMargins left="0.7" right="0.7" top="0.75" bottom="0.75" header="0.3" footer="0.3"/>
  <pageSetup paperSize="9" scale="7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Agnieszka Sajczyk</dc:creator>
  <cp:lastModifiedBy>Agnieszka Sajczyk</cp:lastModifiedBy>
  <cp:lastPrinted>2023-02-02T11:33:39Z</cp:lastPrinted>
  <dcterms:created xsi:type="dcterms:W3CDTF">2015-06-05T18:19:34Z</dcterms:created>
  <dcterms:modified xsi:type="dcterms:W3CDTF">2024-02-07T06:59:27Z</dcterms:modified>
</cp:coreProperties>
</file>